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aarde recruitment proces" sheetId="1" r:id="rId4"/>
    <sheet state="visible" name="Blad3" sheetId="2" r:id="rId5"/>
  </sheets>
  <definedNames/>
  <calcPr/>
  <extLst>
    <ext uri="GoogleSheetsCustomDataVersion1">
      <go:sheetsCustomData xmlns:go="http://customooxmlschemas.google.com/" r:id="rId6" roundtripDataSignature="AMtx7mgGfSJ318l1nnhKPP2SOPFGpkJd4A=="/>
    </ext>
  </extLst>
</workbook>
</file>

<file path=xl/sharedStrings.xml><?xml version="1.0" encoding="utf-8"?>
<sst xmlns="http://schemas.openxmlformats.org/spreadsheetml/2006/main" count="33" uniqueCount="28">
  <si>
    <t>Waarde selectieproces</t>
  </si>
  <si>
    <t>A</t>
  </si>
  <si>
    <t>Base rate</t>
  </si>
  <si>
    <t>Vul in</t>
  </si>
  <si>
    <t>B</t>
  </si>
  <si>
    <t xml:space="preserve">Kwaliteit kandidatenpool </t>
  </si>
  <si>
    <t>C</t>
  </si>
  <si>
    <t>validiteit</t>
  </si>
  <si>
    <t>D</t>
  </si>
  <si>
    <t>Selectieratio (= aantal aangenomen sollicitanten/totaal aantal sollicitanten) * 100%</t>
  </si>
  <si>
    <t>E</t>
  </si>
  <si>
    <t>Standaarddeviatie performance</t>
  </si>
  <si>
    <t>F</t>
  </si>
  <si>
    <t>Kwaliteit van selectie</t>
  </si>
  <si>
    <t>G</t>
  </si>
  <si>
    <t>Gemiddeld salaris</t>
  </si>
  <si>
    <t>H</t>
  </si>
  <si>
    <t>Kwaliteitstoename door selectie</t>
  </si>
  <si>
    <t>I</t>
  </si>
  <si>
    <t>Huidige brutomarge werknemers</t>
  </si>
  <si>
    <t>J</t>
  </si>
  <si>
    <r>
      <t xml:space="preserve">Brutomarge aanstelling uit kandidatenpool </t>
    </r>
    <r>
      <rPr>
        <rFont val="Calibri (Hoofdtekst)"/>
        <b/>
        <sz val="12.0"/>
        <u/>
      </rPr>
      <t>zonder</t>
    </r>
    <r>
      <rPr>
        <rFont val="Calibri"/>
        <sz val="12.0"/>
      </rPr>
      <t xml:space="preserve"> selectie</t>
    </r>
  </si>
  <si>
    <t>K</t>
  </si>
  <si>
    <r>
      <t xml:space="preserve">Brutomarge aanstelling uit kandidatenpool </t>
    </r>
    <r>
      <rPr>
        <rFont val="Calibri"/>
        <b/>
        <sz val="12.0"/>
        <u/>
      </rPr>
      <t>met</t>
    </r>
    <r>
      <rPr>
        <rFont val="Calibri"/>
        <sz val="12.0"/>
      </rPr>
      <t xml:space="preserve"> selectie</t>
    </r>
  </si>
  <si>
    <t>L</t>
  </si>
  <si>
    <t>waarde selectiemethode per medewerker per jaar</t>
  </si>
  <si>
    <t>M</t>
  </si>
  <si>
    <t>Toename brutomarge door kwaliteit selectiepool per medewerker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</si>
</sst>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_(&quot;€&quot;\ * #,##0_);_(&quot;€&quot;\ * \(#,##0\);_(&quot;€&quot;\ * &quot;-&quot;_);_(@_)"/>
  </numFmts>
  <fonts count="12">
    <font>
      <sz val="12.0"/>
      <color theme="1"/>
      <name val="Arial"/>
    </font>
    <font>
      <b/>
      <sz val="24.0"/>
      <color rgb="FFFFFFFF"/>
      <name val="Calibri"/>
    </font>
    <font>
      <sz val="12.0"/>
      <color rgb="FF000000"/>
      <name val="Arial"/>
    </font>
    <font>
      <sz val="12.0"/>
      <color theme="1"/>
      <name val="Calibri"/>
    </font>
    <font>
      <color rgb="FFB7B7B7"/>
      <name val="Calibri"/>
    </font>
    <font>
      <sz val="12.0"/>
      <color rgb="FFB7B7B7"/>
      <name val="Arial"/>
    </font>
    <font>
      <sz val="12.0"/>
      <color rgb="FFB7B7B7"/>
      <name val="Calibri"/>
    </font>
    <font>
      <sz val="12.0"/>
      <color rgb="FF000000"/>
      <name val="Calibri"/>
    </font>
    <font>
      <b/>
      <color theme="1"/>
      <name val="Calibri"/>
    </font>
    <font>
      <sz val="12.0"/>
      <color rgb="FFFFFFFF"/>
      <name val="Arial"/>
    </font>
    <font>
      <sz val="12.0"/>
      <color rgb="FFFFFFFF"/>
      <name val="Calibri"/>
    </font>
    <font>
      <sz val="18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97BE0D"/>
        <bgColor rgb="FF97BE0D"/>
      </patternFill>
    </fill>
    <fill>
      <patternFill patternType="solid">
        <fgColor rgb="FFEEF7CE"/>
        <bgColor rgb="FFEEF7CE"/>
      </patternFill>
    </fill>
    <fill>
      <patternFill patternType="solid">
        <fgColor rgb="FFEFEFEF"/>
        <bgColor rgb="FFEFEFEF"/>
      </patternFill>
    </fill>
    <fill>
      <patternFill patternType="solid">
        <fgColor rgb="FF23388D"/>
        <bgColor rgb="FF23388D"/>
      </patternFill>
    </fill>
  </fills>
  <borders count="5">
    <border/>
    <border>
      <bottom style="thick">
        <color rgb="FF000000"/>
      </bottom>
    </border>
    <border>
      <left style="thick">
        <color rgb="FF97BE0D"/>
      </left>
      <right style="thick">
        <color rgb="FF97BE0D"/>
      </right>
      <bottom style="thick">
        <color rgb="FF97BE0D"/>
      </bottom>
    </border>
    <border>
      <left style="thick">
        <color rgb="FF97BE0D"/>
      </left>
      <right style="thick">
        <color rgb="FF97BE0D"/>
      </right>
      <top style="thick">
        <color rgb="FF97BE0D"/>
      </top>
      <bottom style="thick">
        <color rgb="FF97BE0D"/>
      </bottom>
    </border>
    <border>
      <top style="thick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1" fillId="2" fontId="1" numFmtId="0" xfId="0" applyAlignment="1" applyBorder="1" applyFont="1">
      <alignment readingOrder="0"/>
    </xf>
    <xf borderId="1" fillId="2" fontId="2" numFmtId="9" xfId="0" applyBorder="1" applyFont="1" applyNumberFormat="1"/>
    <xf borderId="0" fillId="0" fontId="2" numFmtId="0" xfId="0" applyFont="1"/>
    <xf borderId="0" fillId="0" fontId="3" numFmtId="0" xfId="0" applyFont="1"/>
    <xf borderId="2" fillId="3" fontId="2" numFmtId="9" xfId="0" applyAlignment="1" applyBorder="1" applyFill="1" applyFont="1" applyNumberFormat="1">
      <alignment readingOrder="0"/>
    </xf>
    <xf borderId="0" fillId="0" fontId="4" numFmtId="0" xfId="0" applyAlignment="1" applyFont="1">
      <alignment readingOrder="0"/>
    </xf>
    <xf borderId="0" fillId="4" fontId="5" numFmtId="0" xfId="0" applyFill="1" applyFont="1"/>
    <xf borderId="0" fillId="4" fontId="6" numFmtId="0" xfId="0" applyFont="1"/>
    <xf borderId="0" fillId="4" fontId="6" numFmtId="164" xfId="0" applyFont="1" applyNumberFormat="1"/>
    <xf borderId="0" fillId="0" fontId="3" numFmtId="9" xfId="0" applyFont="1" applyNumberFormat="1"/>
    <xf borderId="3" fillId="3" fontId="2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3" fillId="3" fontId="2" numFmtId="9" xfId="0" applyAlignment="1" applyBorder="1" applyFont="1" applyNumberFormat="1">
      <alignment readingOrder="0"/>
    </xf>
    <xf borderId="3" fillId="3" fontId="7" numFmtId="9" xfId="0" applyAlignment="1" applyBorder="1" applyFont="1" applyNumberFormat="1">
      <alignment readingOrder="0"/>
    </xf>
    <xf borderId="0" fillId="0" fontId="8" numFmtId="0" xfId="0" applyFont="1"/>
    <xf borderId="0" fillId="4" fontId="6" numFmtId="0" xfId="0" applyAlignment="1" applyFont="1">
      <alignment readingOrder="0"/>
    </xf>
    <xf borderId="0" fillId="4" fontId="5" numFmtId="164" xfId="0" applyFont="1" applyNumberFormat="1"/>
    <xf borderId="3" fillId="3" fontId="7" numFmtId="165" xfId="0" applyBorder="1" applyFont="1" applyNumberFormat="1"/>
    <xf borderId="0" fillId="0" fontId="2" numFmtId="0" xfId="0" applyAlignment="1" applyFont="1">
      <alignment readingOrder="0"/>
    </xf>
    <xf borderId="0" fillId="4" fontId="5" numFmtId="0" xfId="0" applyAlignment="1" applyFont="1">
      <alignment readingOrder="0"/>
    </xf>
    <xf borderId="0" fillId="4" fontId="6" numFmtId="165" xfId="0" applyFont="1" applyNumberFormat="1"/>
    <xf borderId="0" fillId="4" fontId="5" numFmtId="165" xfId="0" applyFont="1" applyNumberFormat="1"/>
    <xf borderId="4" fillId="5" fontId="9" numFmtId="0" xfId="0" applyAlignment="1" applyBorder="1" applyFill="1" applyFont="1">
      <alignment readingOrder="0"/>
    </xf>
    <xf borderId="4" fillId="5" fontId="10" numFmtId="0" xfId="0" applyBorder="1" applyFont="1"/>
    <xf borderId="4" fillId="5" fontId="11" numFmtId="165" xfId="0" applyBorder="1" applyFont="1" applyNumberFormat="1"/>
    <xf borderId="0" fillId="0" fontId="3" numFmtId="164" xfId="0" applyFont="1" applyNumberFormat="1"/>
    <xf borderId="0" fillId="0" fontId="3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.67"/>
    <col customWidth="1" min="2" max="2" width="63.67"/>
    <col customWidth="1" min="3" max="3" width="17.22"/>
    <col customWidth="1" hidden="1" min="4" max="4" width="6.44"/>
    <col customWidth="1" min="5" max="23" width="6.44"/>
    <col customWidth="1" min="24" max="26" width="8.78"/>
  </cols>
  <sheetData>
    <row r="1" ht="62.25" customHeight="1">
      <c r="A1" s="1"/>
      <c r="B1" s="2" t="s">
        <v>0</v>
      </c>
      <c r="C1" s="3"/>
    </row>
    <row r="2" ht="15.75" customHeight="1">
      <c r="A2" s="4" t="s">
        <v>1</v>
      </c>
      <c r="B2" s="5" t="s">
        <v>2</v>
      </c>
      <c r="C2" s="6">
        <v>0.25</v>
      </c>
      <c r="E2" s="7" t="s">
        <v>3</v>
      </c>
    </row>
    <row r="3" ht="15.75" customHeight="1">
      <c r="A3" s="8" t="s">
        <v>4</v>
      </c>
      <c r="B3" s="9" t="s">
        <v>5</v>
      </c>
      <c r="C3" s="10">
        <f>(C2*(1+C6)+(1-C2)*(1-C6))</f>
        <v>0.84</v>
      </c>
      <c r="D3" s="11"/>
      <c r="E3" s="11"/>
      <c r="F3" s="5"/>
    </row>
    <row r="4" ht="15.75" customHeight="1">
      <c r="A4" s="4" t="s">
        <v>6</v>
      </c>
      <c r="B4" s="5" t="s">
        <v>7</v>
      </c>
      <c r="C4" s="12">
        <v>0.29</v>
      </c>
      <c r="E4" s="7" t="s">
        <v>3</v>
      </c>
    </row>
    <row r="5" ht="15.75" customHeight="1">
      <c r="A5" s="4" t="s">
        <v>8</v>
      </c>
      <c r="B5" s="13" t="s">
        <v>9</v>
      </c>
      <c r="C5" s="14">
        <v>0.2</v>
      </c>
      <c r="E5" s="7" t="s">
        <v>3</v>
      </c>
    </row>
    <row r="6" ht="15.75" customHeight="1">
      <c r="A6" s="4" t="s">
        <v>10</v>
      </c>
      <c r="B6" s="5" t="s">
        <v>11</v>
      </c>
      <c r="C6" s="15">
        <v>0.32</v>
      </c>
      <c r="E6" s="7" t="s">
        <v>3</v>
      </c>
      <c r="F6" s="16"/>
    </row>
    <row r="7" ht="15.75" customHeight="1">
      <c r="A7" s="8" t="s">
        <v>12</v>
      </c>
      <c r="B7" s="17" t="s">
        <v>13</v>
      </c>
      <c r="C7" s="18">
        <f>(D7*(1+C6)+(1-D7)*(1-C6))</f>
        <v>1.000734315</v>
      </c>
      <c r="D7" s="11">
        <f>IF((C4*SQRT(C5*C2*(1-C5)*(1-C2))+C2*C5)/C5&gt;1,1,(C4*SQRT(C5*C2*(1-C5)*(1-C2))+C2*C5)/C5)</f>
        <v>0.5011473671</v>
      </c>
    </row>
    <row r="8" ht="15.75" customHeight="1">
      <c r="A8" s="4" t="s">
        <v>14</v>
      </c>
      <c r="B8" s="5" t="s">
        <v>15</v>
      </c>
      <c r="C8" s="19">
        <v>35000.0</v>
      </c>
      <c r="E8" s="7" t="s">
        <v>3</v>
      </c>
    </row>
    <row r="9" ht="15.75" customHeight="1">
      <c r="A9" s="8" t="s">
        <v>16</v>
      </c>
      <c r="B9" s="9" t="s">
        <v>17</v>
      </c>
      <c r="C9" s="10">
        <f>C7-C3</f>
        <v>0.1607343149</v>
      </c>
    </row>
    <row r="10" ht="15.75" customHeight="1">
      <c r="A10" s="20" t="s">
        <v>18</v>
      </c>
      <c r="B10" s="5" t="s">
        <v>19</v>
      </c>
      <c r="C10" s="19">
        <f>C8*2</f>
        <v>70000</v>
      </c>
      <c r="E10" s="7" t="s">
        <v>3</v>
      </c>
    </row>
    <row r="11" ht="15.0" customHeight="1">
      <c r="A11" s="21" t="s">
        <v>20</v>
      </c>
      <c r="B11" s="9" t="s">
        <v>21</v>
      </c>
      <c r="C11" s="22">
        <f>C3*C10</f>
        <v>58800</v>
      </c>
    </row>
    <row r="12" ht="15.0" customHeight="1">
      <c r="A12" s="21" t="s">
        <v>22</v>
      </c>
      <c r="B12" s="9" t="s">
        <v>23</v>
      </c>
      <c r="C12" s="22">
        <f>C7*C10</f>
        <v>70051.40205</v>
      </c>
    </row>
    <row r="13" ht="15.0" customHeight="1">
      <c r="A13" s="21" t="s">
        <v>24</v>
      </c>
      <c r="B13" s="9" t="s">
        <v>25</v>
      </c>
      <c r="C13" s="23">
        <f>C12-C11</f>
        <v>11251.40205</v>
      </c>
    </row>
    <row r="14" ht="48.0" customHeight="1">
      <c r="A14" s="24" t="s">
        <v>26</v>
      </c>
      <c r="B14" s="25" t="s">
        <v>27</v>
      </c>
      <c r="C14" s="26">
        <f>C12-C10</f>
        <v>51.40204597</v>
      </c>
    </row>
    <row r="15" ht="15.75" customHeight="1">
      <c r="B15" s="5"/>
      <c r="C15" s="27"/>
    </row>
    <row r="16" ht="15.75" customHeight="1">
      <c r="C16" s="28"/>
    </row>
    <row r="17" ht="15.75" customHeight="1">
      <c r="B17" s="5"/>
      <c r="C17" s="28"/>
    </row>
    <row r="18" ht="15.75" customHeight="1">
      <c r="E18" s="11"/>
    </row>
    <row r="19" ht="15.75" customHeight="1"/>
    <row r="20" ht="15.75" customHeight="1"/>
    <row r="21" ht="15.75" customHeight="1">
      <c r="B21" s="5"/>
      <c r="C21" s="11"/>
    </row>
    <row r="22" ht="15.75" customHeight="1"/>
    <row r="23" ht="15.75" customHeight="1">
      <c r="B23" s="5"/>
      <c r="C23" s="28"/>
    </row>
    <row r="24" ht="15.75" customHeight="1">
      <c r="B24" s="5"/>
      <c r="C24" s="11"/>
    </row>
    <row r="25" ht="15.75" customHeight="1">
      <c r="B25" s="5"/>
      <c r="C25" s="27"/>
    </row>
    <row r="26" ht="15.75" customHeight="1"/>
    <row r="27" ht="15.75" customHeight="1"/>
    <row r="28" ht="15.75" customHeight="1">
      <c r="B28" s="5"/>
      <c r="C28" s="5"/>
    </row>
    <row r="29" ht="15.75" customHeight="1">
      <c r="B29" s="5"/>
      <c r="C29" s="11"/>
    </row>
    <row r="30" ht="15.75" customHeight="1">
      <c r="B30" s="5"/>
      <c r="C30" s="11"/>
    </row>
    <row r="31" ht="15.75" customHeight="1"/>
    <row r="32" ht="15.75" customHeight="1"/>
    <row r="33" ht="15.75" customHeight="1"/>
    <row r="34" ht="15.75" customHeight="1"/>
    <row r="35" ht="15.75" customHeight="1">
      <c r="B35" s="5"/>
      <c r="C35" s="28"/>
    </row>
    <row r="36" ht="15.75" customHeight="1"/>
    <row r="37" ht="15.75" customHeight="1">
      <c r="B37" s="5"/>
      <c r="C37" s="28"/>
    </row>
    <row r="38" ht="15.75" customHeight="1"/>
    <row r="39" ht="15.75" customHeight="1">
      <c r="B39" s="5"/>
      <c r="C39" s="28"/>
    </row>
    <row r="40" ht="15.75" customHeight="1">
      <c r="C40" s="28"/>
    </row>
    <row r="41" ht="15.75" customHeight="1">
      <c r="B41" s="5"/>
      <c r="C41" s="28"/>
    </row>
    <row r="42" ht="15.75" customHeight="1">
      <c r="B42" s="5"/>
      <c r="C42" s="28"/>
    </row>
    <row r="43" ht="15.75" customHeight="1">
      <c r="B43" s="5"/>
      <c r="C43" s="28"/>
    </row>
    <row r="44" ht="15.75" customHeight="1">
      <c r="B44" s="5"/>
      <c r="C44" s="28"/>
    </row>
    <row r="45" ht="15.75" customHeight="1">
      <c r="B45" s="5"/>
      <c r="C45" s="28"/>
    </row>
    <row r="46" ht="15.75" customHeight="1">
      <c r="B46" s="5"/>
      <c r="C46" s="28"/>
    </row>
    <row r="47" ht="15.75" customHeight="1">
      <c r="B47" s="5"/>
      <c r="C47" s="28"/>
    </row>
    <row r="48" ht="15.75" customHeight="1">
      <c r="B48" s="5"/>
      <c r="C48" s="28"/>
    </row>
    <row r="49" ht="15.75" customHeight="1"/>
    <row r="50" ht="15.75" customHeight="1">
      <c r="B50" s="5"/>
      <c r="C50" s="28"/>
    </row>
    <row r="51" ht="15.75" customHeight="1">
      <c r="B51" s="5"/>
      <c r="C51" s="28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dataValidations>
    <dataValidation type="list" allowBlank="1" showErrorMessage="1" sqref="C6">
      <formula1>Blad3!$A$1:$A$5</formula1>
    </dataValidation>
  </dataValidation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44"/>
  </cols>
  <sheetData>
    <row r="1" ht="15.75" customHeight="1">
      <c r="A1" s="11">
        <v>0.19</v>
      </c>
    </row>
    <row r="2" ht="15.75" customHeight="1">
      <c r="A2" s="11">
        <v>0.25</v>
      </c>
    </row>
    <row r="3" ht="15.75" customHeight="1">
      <c r="A3" s="11">
        <v>0.32</v>
      </c>
    </row>
    <row r="4" ht="15.75" customHeight="1">
      <c r="A4" s="11">
        <v>0.4</v>
      </c>
    </row>
    <row r="5" ht="15.75" customHeight="1">
      <c r="A5" s="11">
        <v>0.48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2020-02-04T17:43:16Z</dcterms:created>
  <dc:creator>Tini van der Heijden</dc:creator>
</cp:coreProperties>
</file>